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<sst xmlns="http://schemas.openxmlformats.org/spreadsheetml/2006/main" count="100" uniqueCount="99">
  <si>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 xml:space="preserve">Исполнение бюджета МО Сертолово </t>
  </si>
  <si>
    <t>(тыс. руб.)</t>
  </si>
  <si>
    <t>% выпол-нения плана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</si>
  <si>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</si>
  <si>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</si>
  <si>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</si>
  <si>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</si>
  <si>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</si>
  <si>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</si>
  <si>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</si>
  <si>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</si>
  <si>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</si>
  <si>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</si>
  <si>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</si>
  <si>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</si>
  <si>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</si>
  <si>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</si>
  <si>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</si>
  <si>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</si>
  <si>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 МУНИЦИПАЛЬНОЙ  СОБСТВЕННОСТИ</t>
  </si>
  <si>
    <t>000 1 11 05000 00 0000 120</t>
  </si>
  <si>
    <t>000 1 11 05010 00 0000 120</t>
  </si>
  <si>
    <t>Доходы, получаемые  в  виде арендной платы за  земельные  участки,  государственная  собственность на которые не разграничена, а также средства от продажи права на заключение договоров аренды  указанных земельных участков</t>
  </si>
  <si>
    <t>000 1 11 05020 00 0000 120</t>
  </si>
  <si>
    <t>Доходы, получаемые в виде арендной платы за земли после    разграничения государственной собственности на землю, а также  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</si>
  <si>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000 1 11 09000 00 0000 120</t>
  </si>
  <si>
    <t>Прочие 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</si>
  <si>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</si>
  <si>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</si>
  <si>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</si>
  <si>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ПРОДАЖИ  МАТЕРИАЛЬНЫХ И НЕМАТЕРИАЛЬНЫХ АКТИВОВ</t>
  </si>
  <si>
    <t>000 1 14 06000 00 0000 430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</si>
  <si>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</si>
  <si>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</si>
  <si>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</si>
  <si>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</si>
  <si>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</si>
  <si>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</si>
  <si>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</si>
  <si>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</si>
  <si>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</si>
  <si>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</si>
  <si>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</si>
  <si>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</si>
  <si>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</si>
  <si>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 № 1</t>
  </si>
  <si>
    <t>к постановлению администрации</t>
  </si>
  <si>
    <t>МО Сертолово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</si>
  <si>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</si>
  <si>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</si>
  <si>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местным бюджетам на выполнение передаваемых полномочий субъектов Российской Федерации</t>
  </si>
  <si>
    <t>000 1 11 05070 00 0000 120</t>
  </si>
  <si>
    <t>Доходы от сдачи в  аренду имущества, составляющего государственную (муниципальную) казну (за исключением земельных участков)</t>
  </si>
  <si>
    <t>Акцизы по подакцизным товарам (продукции), производимым на территории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</si>
  <si>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</si>
  <si>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</si>
  <si>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</si>
  <si>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</si>
  <si>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</si>
  <si>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</si>
  <si>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000 1 13 02000 00 0000 130</t>
  </si>
  <si>
    <t>000 1 14 02000 00 0000 000</t>
  </si>
  <si>
    <t>000 2 02 10000 00 0000 150</t>
  </si>
  <si>
    <t>000 2 02 20000 00 0000 150</t>
  </si>
  <si>
    <t>000 2 02 20216 00 0000150</t>
  </si>
  <si>
    <t>000 2 02 29999 00 0000150</t>
  </si>
  <si>
    <t>000 2 02 30000 00 0000 150</t>
  </si>
  <si>
    <t>000 2 02 30024 00 0000 150</t>
  </si>
  <si>
    <t>000 2 02 35118 00 0000 150</t>
  </si>
  <si>
    <t>План 2020 г.</t>
  </si>
  <si>
    <t>000 1 16 10000 00 0000 140</t>
  </si>
  <si>
    <t>Платежи в целях возмещения причиненного ущерба (убытков)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</si>
  <si>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</si>
  <si>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</si>
  <si>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</si>
  <si>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реализацию программ формирования современной городской среды</t>
  </si>
  <si>
    <t>000 2 02 25555 00 0000150</t>
  </si>
  <si>
    <t>Прочие субсидии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</si>
  <si>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</si>
  <si>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</si>
  <si>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</si>
  <si>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</si>
  <si>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000 1 05 00000 00 0000 000</t>
  </si>
  <si>
    <t>000 1 05 03000 01 0000 110</t>
  </si>
  <si>
    <t>Единый сельскохозяйственный налог</t>
  </si>
  <si>
    <t>НАЛОГИ НА СОВОКУПНЫЙ ДОХОД</t>
  </si>
  <si>
    <t>000 2 02 16001 00 0000 150</t>
  </si>
  <si>
    <t>Дотации на выравнивание  бюджетной обеспеченности из бюджетов мунниципальных районов, городских округов с внутригородским делением</t>
  </si>
  <si>
    <t>по доходам за 9 месяцев 2020 года</t>
  </si>
  <si>
    <t>Факт на 01.10.2020 г.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</si>
  <si>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</si>
  <si>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</si>
  <si>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</si>
  <si>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</si>
  <si>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000 1 17 01000 00 0000 180</t>
  </si>
  <si>
    <t>Невыясненные поступления</t>
  </si>
  <si>
    <t>000 2 02 15002 00 0000 150</t>
  </si>
  <si>
    <t>Дотации бюджетам на поддержку мер по обеспечению сбалансированности бюджетов</t>
  </si>
  <si>
    <t>от 20 октября 2020 г. № 916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</si>
</sst>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92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19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justify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31.140625" style="0" customWidth="1"/>
    <col min="2" max="2" width="65.00390625" style="0" customWidth="1"/>
    <col min="3" max="3" width="15.140625" style="0" customWidth="1"/>
    <col min="4" max="4" width="14.140625" style="0" customWidth="1"/>
    <col min="5" max="5" width="11.00390625" style="0" customWidth="1"/>
    <col min="6" max="6" width="10.00390625" style="0" bestFit="1" customWidth="1"/>
  </cols>
  <sheetData>
    <row r="1" spans="1:5" ht="18.75">
      <c r="A1" s="3"/>
      <c r="B1" s="4"/>
      <c r="C1" s="24" t="s">
        <v>45</v>
      </c>
      <c r="D1" s="24"/>
      <c r="E1" s="5"/>
    </row>
    <row r="2" spans="1:5" ht="18.75">
      <c r="A2" s="3"/>
      <c r="B2" s="4"/>
      <c r="C2" s="24" t="s">
        <v>46</v>
      </c>
      <c r="D2" s="24"/>
      <c r="E2" s="24"/>
    </row>
    <row r="3" spans="1:5" ht="18.75">
      <c r="A3" s="3"/>
      <c r="B3" s="4"/>
      <c r="C3" s="24" t="s">
        <v>47</v>
      </c>
      <c r="D3" s="24"/>
      <c r="E3" s="5"/>
    </row>
    <row r="4" spans="1:5" ht="18.75">
      <c r="A4" s="3"/>
      <c r="B4" s="4"/>
      <c r="C4" s="24" t="s">
        <v>98</v>
      </c>
      <c r="D4" s="24"/>
      <c r="E4" s="24"/>
    </row>
    <row r="5" ht="15.75">
      <c r="A5" s="2"/>
    </row>
    <row r="6" ht="15.75">
      <c r="A6" s="2"/>
    </row>
    <row r="7" spans="1:5" ht="18.75">
      <c r="A7" s="26" t="s">
        <v>0</v>
      </c>
      <c r="B7" s="27"/>
      <c r="C7" s="27"/>
      <c r="D7" s="27"/>
      <c r="E7" s="27"/>
    </row>
    <row r="8" spans="1:5" ht="18.75">
      <c r="A8" s="26" t="s">
        <v>88</v>
      </c>
      <c r="B8" s="27"/>
      <c r="C8" s="27"/>
      <c r="D8" s="27"/>
      <c r="E8" s="27"/>
    </row>
    <row r="9" ht="15.75">
      <c r="A9" s="2"/>
    </row>
    <row r="10" spans="1:5" ht="46.5" customHeight="1">
      <c r="A10" s="25"/>
      <c r="B10" s="25"/>
      <c r="C10" s="7" t="s">
        <v>69</v>
      </c>
      <c r="D10" s="8" t="s">
        <v>89</v>
      </c>
      <c r="E10" s="9" t="s">
        <v>2</v>
      </c>
    </row>
    <row r="11" spans="1:5" ht="15.75">
      <c r="A11" s="25"/>
      <c r="B11" s="25"/>
      <c r="C11" s="10" t="s">
        <v>1</v>
      </c>
      <c r="D11" s="11" t="s">
        <v>1</v>
      </c>
      <c r="E11" s="12"/>
    </row>
    <row r="12" spans="1:5" ht="20.25" customHeight="1">
      <c r="A12" s="13" t="s">
        <v>3</v>
      </c>
      <c r="B12" s="14" t="s">
        <v>4</v>
      </c>
      <c r="C12" s="20">
        <f>C13+C15+C17+C19+C22+C30+C32+C36+C40</f>
        <v>184972.40000000002</v>
      </c>
      <c r="D12" s="20">
        <f>D13+D15+D17+D19+D22+D30+D32+D36+D40</f>
        <v>128769.30000000003</v>
      </c>
      <c r="E12" s="20">
        <f>D12/C12*100</f>
        <v>69.61541289403176</v>
      </c>
    </row>
    <row r="13" spans="1:5" ht="18.75" customHeight="1">
      <c r="A13" s="15" t="s">
        <v>5</v>
      </c>
      <c r="B13" s="16" t="s">
        <v>6</v>
      </c>
      <c r="C13" s="17">
        <f>C14</f>
        <v>66780</v>
      </c>
      <c r="D13" s="17">
        <f>D14</f>
        <v>45492.3</v>
      </c>
      <c r="E13" s="17">
        <f>D13/C13*100</f>
        <v>68.12264150943396</v>
      </c>
    </row>
    <row r="14" spans="1:5" ht="18" customHeight="1">
      <c r="A14" s="15" t="s">
        <v>7</v>
      </c>
      <c r="B14" s="16" t="s">
        <v>8</v>
      </c>
      <c r="C14" s="17">
        <v>66780</v>
      </c>
      <c r="D14" s="17">
        <v>45492.3</v>
      </c>
      <c r="E14" s="17">
        <f>D14/C14*100</f>
        <v>68.12264150943396</v>
      </c>
    </row>
    <row r="15" spans="1:5" ht="30.75" customHeight="1">
      <c r="A15" s="10" t="s">
        <v>9</v>
      </c>
      <c r="B15" s="16" t="s">
        <v>10</v>
      </c>
      <c r="C15" s="17">
        <f>C16</f>
        <v>1650</v>
      </c>
      <c r="D15" s="17">
        <f>D16</f>
        <v>1292.4</v>
      </c>
      <c r="E15" s="17">
        <f aca="true" t="shared" si="0" ref="E15:E55">D15/C15*100</f>
        <v>78.32727272727273</v>
      </c>
    </row>
    <row r="16" spans="1:5" ht="30.75" customHeight="1">
      <c r="A16" s="10" t="s">
        <v>11</v>
      </c>
      <c r="B16" s="16" t="s">
        <v>53</v>
      </c>
      <c r="C16" s="17">
        <v>1650</v>
      </c>
      <c r="D16" s="17">
        <v>1292.4</v>
      </c>
      <c r="E16" s="17">
        <f t="shared" si="0"/>
        <v>78.32727272727273</v>
      </c>
    </row>
    <row r="17" spans="1:5" ht="15.75">
      <c r="A17" s="10" t="s">
        <v>82</v>
      </c>
      <c r="B17" s="16" t="s">
        <v>85</v>
      </c>
      <c r="C17" s="17">
        <f>C18</f>
        <v>0</v>
      </c>
      <c r="D17" s="17">
        <f>D18</f>
        <v>18.4</v>
      </c>
      <c r="E17" s="17">
        <v>0</v>
      </c>
    </row>
    <row r="18" spans="1:5" ht="15.75">
      <c r="A18" s="10" t="s">
        <v>83</v>
      </c>
      <c r="B18" s="16" t="s">
        <v>84</v>
      </c>
      <c r="C18" s="17">
        <v>0</v>
      </c>
      <c r="D18" s="17">
        <v>18.4</v>
      </c>
      <c r="E18" s="17">
        <v>0</v>
      </c>
    </row>
    <row r="19" spans="1:5" ht="15.75" customHeight="1">
      <c r="A19" s="15" t="s">
        <v>12</v>
      </c>
      <c r="B19" s="16" t="s">
        <v>13</v>
      </c>
      <c r="C19" s="17">
        <f>C20+C21</f>
        <v>80000</v>
      </c>
      <c r="D19" s="17">
        <f>D20+D21</f>
        <v>46112.600000000006</v>
      </c>
      <c r="E19" s="17">
        <f t="shared" si="0"/>
        <v>57.640750000000004</v>
      </c>
    </row>
    <row r="20" spans="1:5" ht="16.5" customHeight="1">
      <c r="A20" s="15" t="s">
        <v>14</v>
      </c>
      <c r="B20" s="16" t="s">
        <v>15</v>
      </c>
      <c r="C20" s="17">
        <v>12000</v>
      </c>
      <c r="D20" s="17">
        <v>3200.3</v>
      </c>
      <c r="E20" s="17">
        <f t="shared" si="0"/>
        <v>26.669166666666666</v>
      </c>
    </row>
    <row r="21" spans="1:5" ht="15.75" customHeight="1">
      <c r="A21" s="15" t="s">
        <v>16</v>
      </c>
      <c r="B21" s="16" t="s">
        <v>17</v>
      </c>
      <c r="C21" s="17">
        <v>68000</v>
      </c>
      <c r="D21" s="17">
        <v>42912.3</v>
      </c>
      <c r="E21" s="17">
        <f t="shared" si="0"/>
        <v>63.10632352941177</v>
      </c>
    </row>
    <row r="22" spans="1:5" ht="46.5" customHeight="1">
      <c r="A22" s="15" t="s">
        <v>18</v>
      </c>
      <c r="B22" s="18" t="s">
        <v>19</v>
      </c>
      <c r="C22" s="17">
        <f>C23+C28</f>
        <v>29599.8</v>
      </c>
      <c r="D22" s="17">
        <f>D23+D28</f>
        <v>28052.6</v>
      </c>
      <c r="E22" s="17">
        <f t="shared" si="0"/>
        <v>94.77293765498416</v>
      </c>
    </row>
    <row r="23" spans="1:6" ht="76.5" customHeight="1">
      <c r="A23" s="15" t="s">
        <v>20</v>
      </c>
      <c r="B23" s="18" t="s">
        <v>59</v>
      </c>
      <c r="C23" s="17">
        <f>C24+C25+C27</f>
        <v>28599.8</v>
      </c>
      <c r="D23" s="17">
        <f>D24+D25+D26+D27</f>
        <v>26794.6</v>
      </c>
      <c r="E23" s="17">
        <f t="shared" si="0"/>
        <v>93.68806774872552</v>
      </c>
      <c r="F23" s="6"/>
    </row>
    <row r="24" spans="1:6" ht="62.25" customHeight="1">
      <c r="A24" s="10" t="s">
        <v>21</v>
      </c>
      <c r="B24" s="19" t="s">
        <v>22</v>
      </c>
      <c r="C24" s="17">
        <v>14480</v>
      </c>
      <c r="D24" s="17">
        <v>17311.1</v>
      </c>
      <c r="E24" s="17">
        <f t="shared" si="0"/>
        <v>119.5517955801105</v>
      </c>
      <c r="F24" s="6"/>
    </row>
    <row r="25" spans="1:6" ht="80.25" customHeight="1">
      <c r="A25" s="10" t="s">
        <v>23</v>
      </c>
      <c r="B25" s="19" t="s">
        <v>24</v>
      </c>
      <c r="C25" s="17">
        <v>2454.8</v>
      </c>
      <c r="D25" s="17">
        <v>1184.5</v>
      </c>
      <c r="E25" s="17">
        <f t="shared" si="0"/>
        <v>48.25240345445657</v>
      </c>
      <c r="F25" s="6"/>
    </row>
    <row r="26" spans="1:6" ht="80.25" customHeight="1">
      <c r="A26" s="10" t="s">
        <v>90</v>
      </c>
      <c r="B26" s="19" t="s">
        <v>91</v>
      </c>
      <c r="C26" s="17">
        <v>0</v>
      </c>
      <c r="D26" s="17">
        <v>1.4</v>
      </c>
      <c r="E26" s="17">
        <v>0</v>
      </c>
      <c r="F26" s="6"/>
    </row>
    <row r="27" spans="1:6" ht="46.5" customHeight="1">
      <c r="A27" s="10" t="s">
        <v>51</v>
      </c>
      <c r="B27" s="18" t="s">
        <v>52</v>
      </c>
      <c r="C27" s="17">
        <v>11665</v>
      </c>
      <c r="D27" s="17">
        <v>8297.6</v>
      </c>
      <c r="E27" s="17">
        <f t="shared" si="0"/>
        <v>71.13244749249893</v>
      </c>
      <c r="F27" s="6"/>
    </row>
    <row r="28" spans="1:6" ht="79.5" customHeight="1">
      <c r="A28" s="15" t="s">
        <v>25</v>
      </c>
      <c r="B28" s="18" t="s">
        <v>26</v>
      </c>
      <c r="C28" s="17">
        <f>C29</f>
        <v>1000</v>
      </c>
      <c r="D28" s="17">
        <f>D29</f>
        <v>1258</v>
      </c>
      <c r="E28" s="17">
        <f t="shared" si="0"/>
        <v>125.8</v>
      </c>
      <c r="F28" s="6"/>
    </row>
    <row r="29" spans="1:6" ht="76.5" customHeight="1">
      <c r="A29" s="15" t="s">
        <v>27</v>
      </c>
      <c r="B29" s="18" t="s">
        <v>28</v>
      </c>
      <c r="C29" s="17">
        <v>1000</v>
      </c>
      <c r="D29" s="17">
        <v>1258</v>
      </c>
      <c r="E29" s="17">
        <f t="shared" si="0"/>
        <v>125.8</v>
      </c>
      <c r="F29" s="6"/>
    </row>
    <row r="30" spans="1:5" ht="30.75" customHeight="1">
      <c r="A30" s="15" t="s">
        <v>56</v>
      </c>
      <c r="B30" s="18" t="s">
        <v>57</v>
      </c>
      <c r="C30" s="17">
        <f>C31</f>
        <v>490.2</v>
      </c>
      <c r="D30" s="17">
        <f>D31</f>
        <v>498.1</v>
      </c>
      <c r="E30" s="17">
        <f>E31</f>
        <v>101.61158710730317</v>
      </c>
    </row>
    <row r="31" spans="1:5" ht="15.75">
      <c r="A31" s="15" t="s">
        <v>60</v>
      </c>
      <c r="B31" s="16" t="s">
        <v>58</v>
      </c>
      <c r="C31" s="17">
        <v>490.2</v>
      </c>
      <c r="D31" s="17">
        <v>498.1</v>
      </c>
      <c r="E31" s="17">
        <f t="shared" si="0"/>
        <v>101.61158710730317</v>
      </c>
    </row>
    <row r="32" spans="1:5" ht="30.75" customHeight="1">
      <c r="A32" s="15" t="s">
        <v>29</v>
      </c>
      <c r="B32" s="18" t="s">
        <v>30</v>
      </c>
      <c r="C32" s="17">
        <f>C33+C34+C35</f>
        <v>5189.2</v>
      </c>
      <c r="D32" s="17">
        <f>D33+D34+D35</f>
        <v>6029.5</v>
      </c>
      <c r="E32" s="17">
        <f t="shared" si="0"/>
        <v>116.19324751406768</v>
      </c>
    </row>
    <row r="33" spans="1:5" ht="77.25" customHeight="1">
      <c r="A33" s="15" t="s">
        <v>61</v>
      </c>
      <c r="B33" s="16" t="s">
        <v>48</v>
      </c>
      <c r="C33" s="17">
        <v>2121</v>
      </c>
      <c r="D33" s="17">
        <v>1085.7</v>
      </c>
      <c r="E33" s="17">
        <f>D33/C33*100</f>
        <v>51.18811881188119</v>
      </c>
    </row>
    <row r="34" spans="1:5" ht="31.5" customHeight="1">
      <c r="A34" s="15" t="s">
        <v>31</v>
      </c>
      <c r="B34" s="18" t="s">
        <v>49</v>
      </c>
      <c r="C34" s="17">
        <v>3000</v>
      </c>
      <c r="D34" s="17">
        <v>4875.6</v>
      </c>
      <c r="E34" s="17">
        <f t="shared" si="0"/>
        <v>162.52</v>
      </c>
    </row>
    <row r="35" spans="1:5" ht="61.5" customHeight="1">
      <c r="A35" s="15" t="s">
        <v>78</v>
      </c>
      <c r="B35" s="18" t="s">
        <v>79</v>
      </c>
      <c r="C35" s="17">
        <v>68.2</v>
      </c>
      <c r="D35" s="17">
        <v>68.2</v>
      </c>
      <c r="E35" s="17">
        <f t="shared" si="0"/>
        <v>100</v>
      </c>
    </row>
    <row r="36" spans="1:5" ht="18.75" customHeight="1">
      <c r="A36" s="15" t="s">
        <v>32</v>
      </c>
      <c r="B36" s="16" t="s">
        <v>33</v>
      </c>
      <c r="C36" s="17">
        <f>C37+C39</f>
        <v>14.6</v>
      </c>
      <c r="D36" s="17">
        <f>D37+D38+D39</f>
        <v>97.3</v>
      </c>
      <c r="E36" s="17">
        <f>D36/C36*100</f>
        <v>666.4383561643835</v>
      </c>
    </row>
    <row r="37" spans="1:5" ht="30.75" customHeight="1">
      <c r="A37" s="10" t="s">
        <v>80</v>
      </c>
      <c r="B37" s="18" t="s">
        <v>81</v>
      </c>
      <c r="C37" s="17">
        <v>3</v>
      </c>
      <c r="D37" s="17">
        <v>3</v>
      </c>
      <c r="E37" s="17">
        <f>D37/C37*100</f>
        <v>100</v>
      </c>
    </row>
    <row r="38" spans="1:5" ht="109.5" customHeight="1">
      <c r="A38" s="10" t="s">
        <v>92</v>
      </c>
      <c r="B38" s="18" t="s">
        <v>93</v>
      </c>
      <c r="C38" s="17">
        <v>0</v>
      </c>
      <c r="D38" s="17">
        <v>82.5</v>
      </c>
      <c r="E38" s="17">
        <v>0</v>
      </c>
    </row>
    <row r="39" spans="1:5" ht="15.75">
      <c r="A39" s="10" t="s">
        <v>70</v>
      </c>
      <c r="B39" s="18" t="s">
        <v>71</v>
      </c>
      <c r="C39" s="17">
        <v>11.6</v>
      </c>
      <c r="D39" s="17">
        <v>11.8</v>
      </c>
      <c r="E39" s="17">
        <f>D39/C39*100</f>
        <v>101.72413793103449</v>
      </c>
    </row>
    <row r="40" spans="1:5" ht="19.5" customHeight="1">
      <c r="A40" s="15" t="s">
        <v>34</v>
      </c>
      <c r="B40" s="16" t="s">
        <v>35</v>
      </c>
      <c r="C40" s="17">
        <f>C42</f>
        <v>1248.6</v>
      </c>
      <c r="D40" s="17">
        <f>D41+D42</f>
        <v>1176.1</v>
      </c>
      <c r="E40" s="17">
        <f>D40/C40*100</f>
        <v>94.19349671632227</v>
      </c>
    </row>
    <row r="41" spans="1:5" ht="17.25" customHeight="1">
      <c r="A41" s="15" t="s">
        <v>94</v>
      </c>
      <c r="B41" s="16" t="s">
        <v>95</v>
      </c>
      <c r="C41" s="17">
        <v>0</v>
      </c>
      <c r="D41" s="17">
        <v>27.5</v>
      </c>
      <c r="E41" s="17">
        <v>0</v>
      </c>
    </row>
    <row r="42" spans="1:5" ht="17.25" customHeight="1">
      <c r="A42" s="15" t="s">
        <v>36</v>
      </c>
      <c r="B42" s="16" t="s">
        <v>37</v>
      </c>
      <c r="C42" s="17">
        <v>1248.6</v>
      </c>
      <c r="D42" s="17">
        <v>1148.6</v>
      </c>
      <c r="E42" s="17">
        <f>D42/C42*100</f>
        <v>91.99102995354798</v>
      </c>
    </row>
    <row r="43" spans="1:5" ht="21" customHeight="1">
      <c r="A43" s="13" t="s">
        <v>38</v>
      </c>
      <c r="B43" s="14" t="s">
        <v>39</v>
      </c>
      <c r="C43" s="20">
        <f>C44</f>
        <v>327163.3</v>
      </c>
      <c r="D43" s="20">
        <f>D44</f>
        <v>257970.4</v>
      </c>
      <c r="E43" s="20">
        <f t="shared" si="0"/>
        <v>78.85065348099863</v>
      </c>
    </row>
    <row r="44" spans="1:5" ht="33.75" customHeight="1">
      <c r="A44" s="15" t="s">
        <v>40</v>
      </c>
      <c r="B44" s="18" t="s">
        <v>41</v>
      </c>
      <c r="C44" s="17">
        <f>C45+C48+C53</f>
        <v>327163.3</v>
      </c>
      <c r="D44" s="17">
        <f>D45+D48+D53</f>
        <v>257970.4</v>
      </c>
      <c r="E44" s="17">
        <f t="shared" si="0"/>
        <v>78.85065348099863</v>
      </c>
    </row>
    <row r="45" spans="1:5" ht="15" customHeight="1">
      <c r="A45" s="15" t="s">
        <v>62</v>
      </c>
      <c r="B45" s="18" t="s">
        <v>54</v>
      </c>
      <c r="C45" s="17">
        <f>C46+C47</f>
        <v>155033.5</v>
      </c>
      <c r="D45" s="17">
        <f>D46+D47</f>
        <v>146599.1</v>
      </c>
      <c r="E45" s="17">
        <f t="shared" si="0"/>
        <v>94.55962743536075</v>
      </c>
    </row>
    <row r="46" spans="1:5" ht="31.5">
      <c r="A46" s="10" t="s">
        <v>96</v>
      </c>
      <c r="B46" s="18" t="s">
        <v>97</v>
      </c>
      <c r="C46" s="17">
        <v>0</v>
      </c>
      <c r="D46" s="17">
        <v>7069</v>
      </c>
      <c r="E46" s="17">
        <v>0</v>
      </c>
    </row>
    <row r="47" spans="1:5" ht="47.25">
      <c r="A47" s="10" t="s">
        <v>86</v>
      </c>
      <c r="B47" s="18" t="s">
        <v>87</v>
      </c>
      <c r="C47" s="17">
        <v>155033.5</v>
      </c>
      <c r="D47" s="17">
        <v>139530.1</v>
      </c>
      <c r="E47" s="17">
        <f>D47/C47*100</f>
        <v>89.99996774890589</v>
      </c>
    </row>
    <row r="48" spans="1:5" ht="30.75" customHeight="1">
      <c r="A48" s="10" t="s">
        <v>63</v>
      </c>
      <c r="B48" s="21" t="s">
        <v>42</v>
      </c>
      <c r="C48" s="17">
        <f>C49+C50+C51+C52</f>
        <v>167529.6</v>
      </c>
      <c r="D48" s="17">
        <f>D49+D50+D51+D52</f>
        <v>107647.40000000001</v>
      </c>
      <c r="E48" s="17">
        <f t="shared" si="0"/>
        <v>64.25574943174222</v>
      </c>
    </row>
    <row r="49" spans="1:5" ht="31.5" customHeight="1">
      <c r="A49" s="10" t="s">
        <v>72</v>
      </c>
      <c r="B49" s="21" t="s">
        <v>73</v>
      </c>
      <c r="C49" s="17">
        <v>106023.3</v>
      </c>
      <c r="D49" s="17">
        <v>69137.1</v>
      </c>
      <c r="E49" s="17">
        <f>D49/C49*100</f>
        <v>65.20934549292467</v>
      </c>
    </row>
    <row r="50" spans="1:5" ht="78.75" customHeight="1">
      <c r="A50" s="10" t="s">
        <v>64</v>
      </c>
      <c r="B50" s="21" t="s">
        <v>74</v>
      </c>
      <c r="C50" s="17">
        <v>2304.2</v>
      </c>
      <c r="D50" s="17">
        <v>2304.2</v>
      </c>
      <c r="E50" s="17">
        <f t="shared" si="0"/>
        <v>100</v>
      </c>
    </row>
    <row r="51" spans="1:5" ht="31.5">
      <c r="A51" s="10" t="s">
        <v>76</v>
      </c>
      <c r="B51" s="21" t="s">
        <v>75</v>
      </c>
      <c r="C51" s="17">
        <v>38947</v>
      </c>
      <c r="D51" s="17">
        <v>29119.3</v>
      </c>
      <c r="E51" s="17">
        <f t="shared" si="0"/>
        <v>74.7664775207333</v>
      </c>
    </row>
    <row r="52" spans="1:5" ht="15.75">
      <c r="A52" s="10" t="s">
        <v>65</v>
      </c>
      <c r="B52" s="21" t="s">
        <v>77</v>
      </c>
      <c r="C52" s="17">
        <v>20255.1</v>
      </c>
      <c r="D52" s="17">
        <v>7086.8</v>
      </c>
      <c r="E52" s="17">
        <f>D52/C52*100</f>
        <v>34.98773148490998</v>
      </c>
    </row>
    <row r="53" spans="1:5" ht="17.25" customHeight="1">
      <c r="A53" s="10" t="s">
        <v>66</v>
      </c>
      <c r="B53" s="19" t="s">
        <v>55</v>
      </c>
      <c r="C53" s="17">
        <f>C55+C54</f>
        <v>4600.200000000001</v>
      </c>
      <c r="D53" s="17">
        <f>D55+D54</f>
        <v>3723.9</v>
      </c>
      <c r="E53" s="17">
        <f t="shared" si="0"/>
        <v>80.95082822485978</v>
      </c>
    </row>
    <row r="54" spans="1:5" ht="29.25" customHeight="1">
      <c r="A54" s="10" t="s">
        <v>67</v>
      </c>
      <c r="B54" s="18" t="s">
        <v>50</v>
      </c>
      <c r="C54" s="17">
        <v>1928.9</v>
      </c>
      <c r="D54" s="17">
        <v>1452</v>
      </c>
      <c r="E54" s="17">
        <f>D54/C54*100</f>
        <v>75.2760640779719</v>
      </c>
    </row>
    <row r="55" spans="1:5" ht="30.75" customHeight="1">
      <c r="A55" s="10" t="s">
        <v>68</v>
      </c>
      <c r="B55" s="18" t="s">
        <v>43</v>
      </c>
      <c r="C55" s="17">
        <v>2671.3</v>
      </c>
      <c r="D55" s="17">
        <v>2271.9</v>
      </c>
      <c r="E55" s="17">
        <f t="shared" si="0"/>
        <v>85.0484782690076</v>
      </c>
    </row>
    <row r="56" spans="1:5" ht="15.75">
      <c r="A56" s="22"/>
      <c r="B56" s="23" t="s">
        <v>44</v>
      </c>
      <c r="C56" s="20">
        <f>C12+C43</f>
        <v>512135.7</v>
      </c>
      <c r="D56" s="20">
        <f>D12+D43</f>
        <v>386739.7</v>
      </c>
      <c r="E56" s="20">
        <f>D56/C56*100</f>
        <v>75.51508320939158</v>
      </c>
    </row>
    <row r="57" ht="15.75">
      <c r="A57" s="1"/>
    </row>
  </sheetData>
  <sheetProtection/>
  <mergeCells count="8">
    <mergeCell ref="C1:D1"/>
    <mergeCell ref="C3:D3"/>
    <mergeCell ref="C4:E4"/>
    <mergeCell ref="C2:E2"/>
    <mergeCell ref="A10:A11"/>
    <mergeCell ref="B10:B11"/>
    <mergeCell ref="A7:E7"/>
    <mergeCell ref="A8:E8"/>
  </mergeCells>
  <printOptions/>
  <pageMargins left="0.5905511811023623" right="0.5905511811023623" top="0.91" bottom="0.5905511811023623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deputati</cp:lastModifiedBy>
  <cp:lastPrinted>2020-10-09T07:55:16Z</cp:lastPrinted>
  <dcterms:created xsi:type="dcterms:W3CDTF">1996-10-08T23:32:33Z</dcterms:created>
  <dcterms:modified xsi:type="dcterms:W3CDTF">2020-10-20T13:27:38Z</dcterms:modified>
  <cp:category/>
  <cp:version/>
  <cp:contentType/>
  <cp:contentStatus/>
</cp:coreProperties>
</file>